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2\2021\2do trim 2021\0 GENERACION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16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I21" i="1" s="1"/>
  <c r="F20" i="1"/>
  <c r="F18" i="1"/>
  <c r="I18" i="1" s="1"/>
  <c r="F17" i="1"/>
  <c r="I17" i="1" s="1"/>
  <c r="F16" i="1"/>
  <c r="F15" i="1"/>
  <c r="I15" i="1" s="1"/>
  <c r="F14" i="1"/>
  <c r="I14" i="1" s="1"/>
  <c r="F13" i="1"/>
  <c r="I13" i="1" s="1"/>
  <c r="F12" i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F19" i="1" l="1"/>
  <c r="I10" i="1"/>
  <c r="H37" i="1"/>
  <c r="E37" i="1"/>
  <c r="D37" i="1"/>
  <c r="I31" i="1"/>
  <c r="I23" i="1"/>
  <c r="F10" i="1"/>
  <c r="F23" i="1"/>
  <c r="F26" i="1"/>
  <c r="F31" i="1"/>
  <c r="I20" i="1"/>
  <c r="I19" i="1" s="1"/>
  <c r="I7" i="1"/>
  <c r="F37" i="1" l="1"/>
  <c r="I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<sst xmlns="http://schemas.openxmlformats.org/spreadsheetml/2006/main" count="65" uniqueCount="65">
  <si>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</si>
  <si>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</si>
  <si>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</si>
  <si>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</si>
  <si>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</si>
  <si>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</si>
  <si>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</si>
  <si>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</si>
  <si>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</si>
  <si>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</si>
  <si>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</si>
  <si>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</si>
  <si>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</si>
  <si>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</si>
  <si>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</si>
  <si>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</si>
  <si>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</si>
  <si>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</si>
  <si>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</si>
  <si>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</si>
  <si>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</si>
  <si>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</si>
  <si>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</si>
  <si>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</si>
  <si>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</si>
  <si>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</si>
  <si>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</si>
  <si>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</si>
  <si>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</si>
  <si>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</si>
  <si>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</si>
  <si>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</si>
  <si>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</si>
  <si>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</si>
  <si>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</si>
  <si>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</si>
  <si>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</si>
  <si>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</si>
  <si>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</si>
  <si>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</si>
  <si>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</si>
  <si>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</si>
  <si>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</si>
  <si>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</si>
  <si>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</si>
  <si>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</si>
  <si>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</si>
  <si>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</si>
  <si>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</si>
  <si>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</si>
  <si>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</si>
  <si>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</si>
  <si>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</si>
  <si>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</si>
  <si>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</si>
  <si>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</si>
  <si>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</si>
  <si>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</si>
  <si>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</si>
  <si>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</si>
  <si>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</si>
  <si>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</si>
  <si>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</si>
  <si>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</si>
  <si>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SILAO DE LA VICTORIA
GASTO POR CATEGORÍA PROGRAMÁTICA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</si>
</sst>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609509933.96000004</v>
      </c>
      <c r="E10" s="18">
        <f>SUM(E11:E18)</f>
        <v>0</v>
      </c>
      <c r="F10" s="18">
        <f t="shared" ref="F10:I10" si="1">SUM(F11:F18)</f>
        <v>609509933.96000004</v>
      </c>
      <c r="G10" s="18">
        <f t="shared" si="1"/>
        <v>234470211.44000003</v>
      </c>
      <c r="H10" s="18">
        <f t="shared" si="1"/>
        <v>215577421.96000004</v>
      </c>
      <c r="I10" s="18">
        <f t="shared" si="1"/>
        <v>375039722.51999998</v>
      </c>
    </row>
    <row r="11" spans="1:9" x14ac:dyDescent="0.2">
      <c r="A11" s="27" t="s">
        <v>46</v>
      </c>
      <c r="B11" s="9"/>
      <c r="C11" s="3" t="s">
        <v>4</v>
      </c>
      <c r="D11" s="19">
        <v>483333554.12</v>
      </c>
      <c r="E11" s="19">
        <v>0</v>
      </c>
      <c r="F11" s="19">
        <f t="shared" ref="F11:F18" si="2">D11+E11</f>
        <v>483333554.12</v>
      </c>
      <c r="G11" s="19">
        <v>223474350.05000001</v>
      </c>
      <c r="H11" s="19">
        <v>204787350.56</v>
      </c>
      <c r="I11" s="19">
        <f t="shared" ref="I11:I18" si="3">F11-G11</f>
        <v>259859204.06999999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1170087.8799999999</v>
      </c>
      <c r="E13" s="19">
        <v>0</v>
      </c>
      <c r="F13" s="19">
        <f t="shared" si="2"/>
        <v>1170087.8799999999</v>
      </c>
      <c r="G13" s="19">
        <v>258196.21</v>
      </c>
      <c r="H13" s="19">
        <v>256515.86</v>
      </c>
      <c r="I13" s="19">
        <f t="shared" si="3"/>
        <v>911891.66999999993</v>
      </c>
    </row>
    <row r="14" spans="1:9" x14ac:dyDescent="0.2">
      <c r="A14" s="27" t="s">
        <v>42</v>
      </c>
      <c r="B14" s="9"/>
      <c r="C14" s="3" t="s">
        <v>7</v>
      </c>
      <c r="D14" s="19">
        <v>6183908.2599999998</v>
      </c>
      <c r="E14" s="19">
        <v>0</v>
      </c>
      <c r="F14" s="19">
        <f t="shared" si="2"/>
        <v>6183908.2599999998</v>
      </c>
      <c r="G14" s="19">
        <v>1764730.56</v>
      </c>
      <c r="H14" s="19">
        <v>1699174.52</v>
      </c>
      <c r="I14" s="19">
        <f t="shared" si="3"/>
        <v>4419177.6999999993</v>
      </c>
    </row>
    <row r="15" spans="1:9" x14ac:dyDescent="0.2">
      <c r="A15" s="27" t="s">
        <v>48</v>
      </c>
      <c r="B15" s="9"/>
      <c r="C15" s="3" t="s">
        <v>8</v>
      </c>
      <c r="D15" s="19">
        <v>10807384.119999999</v>
      </c>
      <c r="E15" s="19">
        <v>0</v>
      </c>
      <c r="F15" s="19">
        <f t="shared" si="2"/>
        <v>10807384.119999999</v>
      </c>
      <c r="G15" s="19">
        <v>3348956.1</v>
      </c>
      <c r="H15" s="19">
        <v>3284801.31</v>
      </c>
      <c r="I15" s="19">
        <f t="shared" si="3"/>
        <v>7458428.0199999996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108014999.58</v>
      </c>
      <c r="E18" s="19">
        <v>0</v>
      </c>
      <c r="F18" s="19">
        <f t="shared" si="2"/>
        <v>108014999.58</v>
      </c>
      <c r="G18" s="19">
        <v>5623978.5199999996</v>
      </c>
      <c r="H18" s="19">
        <v>5549579.71</v>
      </c>
      <c r="I18" s="19">
        <f t="shared" si="3"/>
        <v>102391021.06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5390287.3799999999</v>
      </c>
      <c r="E19" s="18">
        <f>SUM(E20:E22)</f>
        <v>0</v>
      </c>
      <c r="F19" s="18">
        <f t="shared" ref="F19:I19" si="4">SUM(F20:F22)</f>
        <v>5390287.3799999999</v>
      </c>
      <c r="G19" s="18">
        <f t="shared" si="4"/>
        <v>1783697.67</v>
      </c>
      <c r="H19" s="18">
        <f t="shared" si="4"/>
        <v>1755334.25</v>
      </c>
      <c r="I19" s="18">
        <f t="shared" si="4"/>
        <v>3606589.71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5390287.3799999999</v>
      </c>
      <c r="E21" s="19">
        <v>0</v>
      </c>
      <c r="F21" s="19">
        <f t="shared" si="5"/>
        <v>5390287.3799999999</v>
      </c>
      <c r="G21" s="19">
        <v>1783697.67</v>
      </c>
      <c r="H21" s="19">
        <v>1755334.25</v>
      </c>
      <c r="I21" s="19">
        <f t="shared" si="6"/>
        <v>3606589.71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614900221.34000003</v>
      </c>
      <c r="E37" s="24">
        <f t="shared" ref="E37:I37" si="16">SUM(E7+E10+E19+E23+E26+E31)</f>
        <v>0</v>
      </c>
      <c r="F37" s="24">
        <f t="shared" si="16"/>
        <v>614900221.34000003</v>
      </c>
      <c r="G37" s="24">
        <f t="shared" si="16"/>
        <v>236253909.11000001</v>
      </c>
      <c r="H37" s="24">
        <f t="shared" si="16"/>
        <v>217332756.21000004</v>
      </c>
      <c r="I37" s="24">
        <f t="shared" si="16"/>
        <v>378646312.22999996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cp:lastPrinted>2017-03-30T22:19:49Z</cp:lastPrinted>
  <dcterms:created xsi:type="dcterms:W3CDTF">2012-12-11T21:13:37Z</dcterms:created>
  <dcterms:modified xsi:type="dcterms:W3CDTF">2021-07-22T05:42:37Z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